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sml-my.sharepoint.com/personal/erik_smets_asml_com/Documents/Tennis KNLTB Competities/"/>
    </mc:Choice>
  </mc:AlternateContent>
  <xr:revisionPtr revIDLastSave="428" documentId="8_{59B01652-9009-4436-9D10-C8651F00F812}" xr6:coauthVersionLast="47" xr6:coauthVersionMax="47" xr10:uidLastSave="{AAFC8A45-4C03-4A25-A7F0-D7CF68852169}"/>
  <bookViews>
    <workbookView xWindow="-110" yWindow="-110" windowWidth="19420" windowHeight="10420" xr2:uid="{3AD5784C-42A7-4505-BF65-392538C08A5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1" l="1"/>
  <c r="P31" i="1"/>
  <c r="P32" i="1"/>
  <c r="P33" i="1"/>
  <c r="P29" i="1"/>
  <c r="P20" i="1"/>
  <c r="P21" i="1"/>
  <c r="P22" i="1"/>
  <c r="P19" i="1"/>
  <c r="P7" i="1"/>
  <c r="P8" i="1"/>
  <c r="P9" i="1"/>
  <c r="P10" i="1"/>
  <c r="P11" i="1"/>
  <c r="P12" i="1"/>
  <c r="P13" i="1"/>
  <c r="P14" i="1"/>
  <c r="P15" i="1"/>
  <c r="P16" i="1"/>
  <c r="P6" i="1"/>
  <c r="P34" i="1" l="1"/>
</calcChain>
</file>

<file path=xl/sharedStrings.xml><?xml version="1.0" encoding="utf-8"?>
<sst xmlns="http://schemas.openxmlformats.org/spreadsheetml/2006/main" count="98" uniqueCount="79">
  <si>
    <t>Heren 1 17+</t>
  </si>
  <si>
    <t>Heren 1 35+</t>
  </si>
  <si>
    <t>Heren 2 35+</t>
  </si>
  <si>
    <t>Dames 1 17+</t>
  </si>
  <si>
    <t>Dames 1 35+</t>
  </si>
  <si>
    <t>Captain</t>
  </si>
  <si>
    <t>Team</t>
  </si>
  <si>
    <t>Ruud Steeghs</t>
  </si>
  <si>
    <t># Thuis Teams</t>
  </si>
  <si>
    <t>Lianne Koppens</t>
  </si>
  <si>
    <t>Vrijdagavond</t>
  </si>
  <si>
    <t>Zaterdag</t>
  </si>
  <si>
    <t>Jesse Janssen</t>
  </si>
  <si>
    <t>Pieter Luijten</t>
  </si>
  <si>
    <t># Thuis</t>
  </si>
  <si>
    <t># Ballen</t>
  </si>
  <si>
    <t>Dames 2 17+</t>
  </si>
  <si>
    <t>Dames 3 17+</t>
  </si>
  <si>
    <t>Jolijn Steeghs</t>
  </si>
  <si>
    <t>Henri Hunnekens</t>
  </si>
  <si>
    <t>Kantinedienst</t>
  </si>
  <si>
    <t>AANDACHTSPUNTEN:</t>
  </si>
  <si>
    <t>- Kijk ALTIJD een week voor de wedstrijd op internet hoe laat jullie wedstrijd aanvangt. Verenigingen kunnen dit namelijk tot 8 dagen voor de wedstrijd wijzigen!</t>
  </si>
  <si>
    <t>- Uitslagen DIRECT na de wedstrijd op internet doorgeven!</t>
  </si>
  <si>
    <t>Te betalen*</t>
  </si>
  <si>
    <t>Hidde Knops</t>
  </si>
  <si>
    <t>Tennis</t>
  </si>
  <si>
    <t>Padel</t>
  </si>
  <si>
    <t>Dylan Verhaag</t>
  </si>
  <si>
    <t>HD+DD Dag</t>
  </si>
  <si>
    <t>Mix Dag</t>
  </si>
  <si>
    <t>Padel Dag</t>
  </si>
  <si>
    <t>Gemengd 1 Padel Vr.</t>
  </si>
  <si>
    <t>Gemengd 2 Padel Vr.</t>
  </si>
  <si>
    <t>Gemengd 1 Padel Za.</t>
  </si>
  <si>
    <t>Gemengd 2 Padel Za.</t>
  </si>
  <si>
    <t>Mix 1 17+ Vr.</t>
  </si>
  <si>
    <t>Het is NIET de bedoeling dat de kantinedienst gedraaid wordt door iemand die, die dag ook moet tennissen. Als er niemand van jouw team beschikbaar is dan graag iemand anders regelen! Teams die als enige team thuis spelen, regelen zelf de kantinedienst.</t>
  </si>
  <si>
    <t>Mix 2 17+ Vr.</t>
  </si>
  <si>
    <t>Dames 4 17+</t>
  </si>
  <si>
    <t>5/4</t>
  </si>
  <si>
    <t>Sanne Meulendijks</t>
  </si>
  <si>
    <t>Dames 5 17+</t>
  </si>
  <si>
    <t>12/4</t>
  </si>
  <si>
    <t>19/4</t>
  </si>
  <si>
    <t>26/4</t>
  </si>
  <si>
    <t>10/5</t>
  </si>
  <si>
    <t>17/5</t>
  </si>
  <si>
    <t>24/5</t>
  </si>
  <si>
    <t>31/5</t>
  </si>
  <si>
    <t>7/6</t>
  </si>
  <si>
    <t>14/6</t>
  </si>
  <si>
    <t>Gemengd 3 Padel Vr.</t>
  </si>
  <si>
    <t>Gemengd 4 Padel Vr.</t>
  </si>
  <si>
    <t>6/4</t>
  </si>
  <si>
    <t>Gemengd 3 Padel Za.</t>
  </si>
  <si>
    <t>Gemengd 4 Padel Za.</t>
  </si>
  <si>
    <t>Dames 1 Padel Za.</t>
  </si>
  <si>
    <t>13/4</t>
  </si>
  <si>
    <t>20/4</t>
  </si>
  <si>
    <t>11/5</t>
  </si>
  <si>
    <t>18/5</t>
  </si>
  <si>
    <t>Sem van Goor</t>
  </si>
  <si>
    <t>Fleur Westerman</t>
  </si>
  <si>
    <t>Guus Peeters</t>
  </si>
  <si>
    <t>Marloes v/d Vlugt</t>
  </si>
  <si>
    <t>Jeroen Beeks</t>
  </si>
  <si>
    <t>Tom Vestjes</t>
  </si>
  <si>
    <t>Britt Gielen</t>
  </si>
  <si>
    <t>Lisa Welten</t>
  </si>
  <si>
    <t>Thara Jacobs</t>
  </si>
  <si>
    <t>Marianne Verkoelen</t>
  </si>
  <si>
    <t>*Het door jullie team te betalen bedrag (laatste kolom) graag overmaken op Rek. NL26RABO0133404560 o.v.v. jullie Team naam (1e kolom). Dit bedrag bestaat uit: 35 euro competitie bijdrage KNLTB, 1.55 euro per tennisbal of 2 euro per padelbal. En 30 euro voor een eetpakketje per thuiswedstrijd op een Vrijdagavond en 35 euro voor op een Zaterdag.</t>
  </si>
  <si>
    <t>19:00
10/5</t>
  </si>
  <si>
    <t>19:00
24/5</t>
  </si>
  <si>
    <t>3/5</t>
  </si>
  <si>
    <t>Wedstrijden Verplaatsen</t>
  </si>
  <si>
    <t>Als jullie een wedstrijd willen verplaasten naar een andere dag, dan vantevoren doorgeven aan: Erik Smets EN Elle van Rijswijk (06-53150210)!!</t>
  </si>
  <si>
    <t>19:00
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</si>
</sst>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 #,##0.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bgColor indexed="64"/>
      </patternFill>
    </fill>
    <fill>
      <patternFill patternType="solid">
        <fgColor rgb="FF00B0F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FF00"/>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60">
    <xf numFmtId="0" fontId="0" fillId="0" borderId="0" xfId="0"/>
    <xf numFmtId="0" fontId="0" fillId="0" borderId="1" xfId="0" applyBorder="1"/>
    <xf numFmtId="0" fontId="0" fillId="0" borderId="1" xfId="0" applyFill="1" applyBorder="1" applyAlignment="1">
      <alignment horizontal="center"/>
    </xf>
    <xf numFmtId="20" fontId="0" fillId="0" borderId="1" xfId="0" applyNumberFormat="1" applyFill="1" applyBorder="1" applyAlignment="1">
      <alignment horizontal="center"/>
    </xf>
    <xf numFmtId="0" fontId="0" fillId="0" borderId="0" xfId="0" applyFill="1" applyAlignment="1">
      <alignment horizontal="center"/>
    </xf>
    <xf numFmtId="0" fontId="0" fillId="0" borderId="0" xfId="0" applyFill="1"/>
    <xf numFmtId="0" fontId="0" fillId="0" borderId="0" xfId="0"/>
    <xf numFmtId="0" fontId="1" fillId="0" borderId="0" xfId="0" applyFont="1"/>
    <xf numFmtId="0" fontId="0" fillId="0" borderId="0" xfId="0"/>
    <xf numFmtId="0" fontId="1" fillId="0" borderId="1" xfId="0" applyFont="1" applyBorder="1"/>
    <xf numFmtId="0" fontId="1" fillId="0" borderId="2" xfId="0" applyFont="1" applyBorder="1"/>
    <xf numFmtId="0" fontId="0" fillId="4" borderId="1" xfId="0" applyFill="1" applyBorder="1" applyAlignment="1">
      <alignment horizontal="center"/>
    </xf>
    <xf numFmtId="20" fontId="0" fillId="0" borderId="1" xfId="0" quotePrefix="1" applyNumberFormat="1" applyFill="1" applyBorder="1" applyAlignment="1">
      <alignment horizontal="center"/>
    </xf>
    <xf numFmtId="20" fontId="0" fillId="5" borderId="1" xfId="0" applyNumberFormat="1" applyFill="1" applyBorder="1" applyAlignment="1">
      <alignment horizontal="center"/>
    </xf>
    <xf numFmtId="0" fontId="0" fillId="5" borderId="0" xfId="0" applyFill="1"/>
    <xf numFmtId="20" fontId="0" fillId="6" borderId="1" xfId="0" quotePrefix="1" applyNumberFormat="1" applyFill="1" applyBorder="1" applyAlignment="1">
      <alignment horizontal="center"/>
    </xf>
    <xf numFmtId="0" fontId="0" fillId="6" borderId="0" xfId="0" applyFill="1"/>
    <xf numFmtId="0" fontId="0" fillId="7" borderId="0" xfId="0" applyFill="1"/>
    <xf numFmtId="20" fontId="0" fillId="7" borderId="1" xfId="0" applyNumberFormat="1" applyFill="1" applyBorder="1" applyAlignment="1">
      <alignment horizontal="center"/>
    </xf>
    <xf numFmtId="20" fontId="0" fillId="7" borderId="1" xfId="0" quotePrefix="1" applyNumberFormat="1" applyFill="1" applyBorder="1" applyAlignment="1">
      <alignment horizontal="center"/>
    </xf>
    <xf numFmtId="0" fontId="0" fillId="2" borderId="0" xfId="0" applyFill="1" applyAlignment="1">
      <alignment horizontal="center"/>
    </xf>
    <xf numFmtId="0" fontId="0" fillId="0" borderId="1" xfId="0" applyBorder="1" applyAlignment="1">
      <alignment horizontal="center"/>
    </xf>
    <xf numFmtId="20" fontId="0" fillId="0" borderId="0" xfId="0" applyNumberFormat="1"/>
    <xf numFmtId="0" fontId="0" fillId="3" borderId="0" xfId="0" applyFill="1" applyAlignment="1">
      <alignment horizontal="center" vertical="center"/>
    </xf>
    <xf numFmtId="0" fontId="0" fillId="3" borderId="0" xfId="0" applyFill="1" applyAlignment="1">
      <alignment horizontal="left" vertical="center"/>
    </xf>
    <xf numFmtId="0" fontId="3" fillId="0" borderId="0" xfId="0" applyFont="1"/>
    <xf numFmtId="20" fontId="0" fillId="3" borderId="0" xfId="0" applyNumberFormat="1" applyFill="1" applyAlignment="1">
      <alignment horizontal="center" vertical="center"/>
    </xf>
    <xf numFmtId="0" fontId="0" fillId="0" borderId="1" xfId="0" applyFill="1" applyBorder="1"/>
    <xf numFmtId="164" fontId="0" fillId="0" borderId="1" xfId="0" applyNumberFormat="1" applyFill="1" applyBorder="1" applyAlignment="1">
      <alignment horizontal="center"/>
    </xf>
    <xf numFmtId="164" fontId="1" fillId="0" borderId="1" xfId="0" applyNumberFormat="1" applyFont="1" applyFill="1" applyBorder="1" applyAlignment="1">
      <alignment horizontal="right"/>
    </xf>
    <xf numFmtId="164" fontId="0" fillId="8" borderId="1" xfId="0" applyNumberFormat="1" applyFill="1" applyBorder="1"/>
    <xf numFmtId="0" fontId="0" fillId="0" borderId="5" xfId="0" applyFill="1" applyBorder="1"/>
    <xf numFmtId="0" fontId="0" fillId="0" borderId="0" xfId="0" quotePrefix="1"/>
    <xf numFmtId="9" fontId="0" fillId="0" borderId="0" xfId="0" applyNumberFormat="1"/>
    <xf numFmtId="20" fontId="0" fillId="0" borderId="1" xfId="0" applyNumberFormat="1" applyBorder="1" applyAlignment="1">
      <alignment horizontal="center"/>
    </xf>
    <xf numFmtId="0" fontId="0" fillId="0" borderId="0" xfId="0" quotePrefix="1" applyAlignment="1">
      <alignment wrapText="1"/>
    </xf>
    <xf numFmtId="0" fontId="0" fillId="0" borderId="0" xfId="0" applyAlignment="1">
      <alignment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0" fillId="3" borderId="0" xfId="0" applyFill="1" applyAlignment="1">
      <alignment wrapText="1"/>
    </xf>
    <xf numFmtId="0" fontId="2" fillId="4" borderId="2" xfId="0"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 fillId="2" borderId="2" xfId="0" applyFont="1" applyFill="1" applyBorder="1" applyAlignment="1">
      <alignment horizontal="center"/>
    </xf>
    <xf numFmtId="0" fontId="0" fillId="0" borderId="4" xfId="0" applyBorder="1" applyAlignment="1"/>
    <xf numFmtId="0" fontId="0" fillId="0" borderId="3" xfId="0" applyBorder="1" applyAlignment="1"/>
    <xf numFmtId="0" fontId="0" fillId="8" borderId="0" xfId="0" applyFill="1" applyAlignment="1">
      <alignment wrapText="1"/>
    </xf>
    <xf numFmtId="0" fontId="0" fillId="8" borderId="0" xfId="0" applyFill="1" applyAlignment="1"/>
    <xf numFmtId="20" fontId="0" fillId="3" borderId="0" xfId="0" applyNumberFormat="1" applyFill="1" applyAlignment="1">
      <alignment horizontal="center" vertical="center" wrapText="1"/>
    </xf>
    <xf numFmtId="0" fontId="0" fillId="0" borderId="1" xfId="0" applyBorder="1" applyAlignment="1">
      <alignment vertical="center"/>
    </xf>
    <xf numFmtId="20" fontId="0" fillId="0" borderId="1" xfId="0" applyNumberFormat="1" applyBorder="1" applyAlignment="1">
      <alignment horizontal="center" vertical="center"/>
    </xf>
    <xf numFmtId="0" fontId="0" fillId="0" borderId="1" xfId="0" applyFill="1" applyBorder="1" applyAlignment="1">
      <alignment horizontal="center" vertical="center"/>
    </xf>
    <xf numFmtId="20" fontId="0" fillId="0" borderId="1" xfId="0" applyNumberFormat="1" applyFill="1" applyBorder="1" applyAlignment="1">
      <alignment horizontal="center" vertical="center"/>
    </xf>
    <xf numFmtId="164" fontId="0" fillId="8" borderId="1" xfId="0" applyNumberFormat="1" applyFill="1" applyBorder="1" applyAlignment="1">
      <alignment vertical="center"/>
    </xf>
    <xf numFmtId="20" fontId="0" fillId="0" borderId="1" xfId="0" applyNumberFormat="1" applyFill="1" applyBorder="1" applyAlignment="1">
      <alignment horizontal="center" vertical="center" wrapText="1"/>
    </xf>
    <xf numFmtId="0" fontId="0" fillId="9" borderId="0" xfId="0" applyFill="1"/>
    <xf numFmtId="0" fontId="1" fillId="3" borderId="0" xfId="0" applyFont="1" applyFill="1" applyAlignment="1">
      <alignment vertical="center"/>
    </xf>
    <xf numFmtId="0" fontId="1" fillId="9"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AC07-0E29-46E1-8FCA-83B8DB6B417B}">
  <dimension ref="A1:S57"/>
  <sheetViews>
    <sheetView tabSelected="1" zoomScaleNormal="100" workbookViewId="0"/>
  </sheetViews>
  <sheetFormatPr defaultRowHeight="14.5" x14ac:dyDescent="0.35"/>
  <cols>
    <col min="1" max="1" width="22.36328125" customWidth="1"/>
    <col min="2" max="2" width="18.453125" bestFit="1" customWidth="1"/>
    <col min="3" max="3" width="7.7265625" style="8" customWidth="1"/>
    <col min="4" max="14" width="7.7265625" customWidth="1"/>
    <col min="15" max="15" width="8.54296875" customWidth="1"/>
    <col min="16" max="16" width="10.6328125" bestFit="1" customWidth="1"/>
  </cols>
  <sheetData>
    <row r="1" spans="1:19" x14ac:dyDescent="0.35">
      <c r="F1" s="5"/>
      <c r="G1" s="5"/>
      <c r="H1" s="5"/>
      <c r="I1" s="5"/>
      <c r="J1" s="5"/>
      <c r="K1" s="5"/>
      <c r="L1" s="5"/>
      <c r="M1" s="5"/>
      <c r="N1" s="5"/>
    </row>
    <row r="2" spans="1:19" ht="28.5" x14ac:dyDescent="0.65">
      <c r="A2" s="25" t="s">
        <v>10</v>
      </c>
      <c r="D2" s="14" t="s">
        <v>29</v>
      </c>
      <c r="E2" s="14"/>
      <c r="G2" s="16" t="s">
        <v>30</v>
      </c>
      <c r="H2" s="16"/>
      <c r="J2" s="17" t="s">
        <v>31</v>
      </c>
      <c r="K2" s="17"/>
      <c r="M2" s="24" t="s">
        <v>20</v>
      </c>
      <c r="N2" s="23"/>
      <c r="O2" s="8"/>
      <c r="P2" s="8"/>
    </row>
    <row r="3" spans="1:19" x14ac:dyDescent="0.35">
      <c r="R3" s="22"/>
      <c r="S3" s="22"/>
    </row>
    <row r="4" spans="1:19" s="8" customFormat="1" ht="21" x14ac:dyDescent="0.5">
      <c r="A4" s="37" t="s">
        <v>26</v>
      </c>
      <c r="B4" s="38"/>
      <c r="C4" s="45"/>
      <c r="D4" s="46"/>
      <c r="E4" s="46"/>
      <c r="F4" s="46"/>
      <c r="G4" s="46"/>
      <c r="H4" s="46"/>
      <c r="I4" s="46"/>
      <c r="J4" s="46"/>
      <c r="K4" s="46"/>
      <c r="L4" s="46"/>
      <c r="M4" s="46"/>
      <c r="N4" s="46"/>
      <c r="O4" s="46"/>
      <c r="P4" s="47"/>
    </row>
    <row r="5" spans="1:19" s="8" customFormat="1" x14ac:dyDescent="0.35">
      <c r="A5" s="20" t="s">
        <v>6</v>
      </c>
      <c r="B5" s="20" t="s">
        <v>5</v>
      </c>
      <c r="C5" s="13" t="s">
        <v>40</v>
      </c>
      <c r="D5" s="15" t="s">
        <v>43</v>
      </c>
      <c r="E5" s="13" t="s">
        <v>44</v>
      </c>
      <c r="F5" s="15" t="s">
        <v>45</v>
      </c>
      <c r="G5" s="12"/>
      <c r="H5" s="13" t="s">
        <v>46</v>
      </c>
      <c r="I5" s="15" t="s">
        <v>47</v>
      </c>
      <c r="J5" s="13" t="s">
        <v>48</v>
      </c>
      <c r="K5" s="15" t="s">
        <v>49</v>
      </c>
      <c r="L5" s="13" t="s">
        <v>50</v>
      </c>
      <c r="M5" s="15" t="s">
        <v>51</v>
      </c>
      <c r="N5" s="3" t="s">
        <v>14</v>
      </c>
      <c r="O5" s="1" t="s">
        <v>15</v>
      </c>
      <c r="P5" s="9" t="s">
        <v>24</v>
      </c>
    </row>
    <row r="6" spans="1:19" x14ac:dyDescent="0.35">
      <c r="A6" s="1" t="s">
        <v>0</v>
      </c>
      <c r="B6" s="1" t="s">
        <v>12</v>
      </c>
      <c r="C6" s="21"/>
      <c r="D6" s="2"/>
      <c r="E6" s="3"/>
      <c r="F6" s="3"/>
      <c r="G6" s="3"/>
      <c r="H6" s="3"/>
      <c r="I6" s="3"/>
      <c r="J6" s="3"/>
      <c r="K6" s="3"/>
      <c r="L6" s="26">
        <v>0.77083333333333337</v>
      </c>
      <c r="M6" s="3"/>
      <c r="N6" s="2">
        <v>1</v>
      </c>
      <c r="O6" s="2">
        <v>8</v>
      </c>
      <c r="P6" s="30">
        <f>35+(1.55*O6)+(30*N6)</f>
        <v>77.400000000000006</v>
      </c>
    </row>
    <row r="7" spans="1:19" x14ac:dyDescent="0.35">
      <c r="A7" s="1" t="s">
        <v>1</v>
      </c>
      <c r="B7" s="1" t="s">
        <v>19</v>
      </c>
      <c r="C7" s="21"/>
      <c r="D7" s="3"/>
      <c r="E7" s="3">
        <v>0.8125</v>
      </c>
      <c r="F7" s="3"/>
      <c r="G7" s="3"/>
      <c r="H7" s="26">
        <v>0.77083333333333337</v>
      </c>
      <c r="I7" s="3"/>
      <c r="J7" s="3">
        <v>0.8125</v>
      </c>
      <c r="K7" s="3"/>
      <c r="L7" s="3"/>
      <c r="M7" s="2"/>
      <c r="N7" s="2">
        <v>3</v>
      </c>
      <c r="O7" s="2">
        <v>24</v>
      </c>
      <c r="P7" s="30">
        <f t="shared" ref="P7:P16" si="0">35+(1.55*O7)+(30*N7)</f>
        <v>162.19999999999999</v>
      </c>
      <c r="R7" s="8"/>
      <c r="S7" s="8"/>
    </row>
    <row r="8" spans="1:19" x14ac:dyDescent="0.35">
      <c r="A8" s="1" t="s">
        <v>2</v>
      </c>
      <c r="B8" s="1" t="s">
        <v>7</v>
      </c>
      <c r="C8" s="26">
        <v>0.77083333333333337</v>
      </c>
      <c r="D8" s="2"/>
      <c r="E8" s="3"/>
      <c r="F8" s="3"/>
      <c r="G8" s="3"/>
      <c r="H8" s="3"/>
      <c r="I8" s="3"/>
      <c r="J8" s="3"/>
      <c r="K8" s="3"/>
      <c r="L8" s="3">
        <v>0.8125</v>
      </c>
      <c r="M8" s="3"/>
      <c r="N8" s="2">
        <v>2</v>
      </c>
      <c r="O8" s="2">
        <v>16</v>
      </c>
      <c r="P8" s="30">
        <f t="shared" si="0"/>
        <v>119.8</v>
      </c>
      <c r="R8" s="8"/>
      <c r="S8" s="8"/>
    </row>
    <row r="9" spans="1:19" x14ac:dyDescent="0.35">
      <c r="A9" s="1" t="s">
        <v>3</v>
      </c>
      <c r="B9" s="1" t="s">
        <v>68</v>
      </c>
      <c r="C9" s="21"/>
      <c r="D9" s="3"/>
      <c r="E9" s="26">
        <v>0.77083333333333337</v>
      </c>
      <c r="F9" s="3"/>
      <c r="G9" s="3"/>
      <c r="H9" s="3"/>
      <c r="I9" s="3"/>
      <c r="J9" s="3"/>
      <c r="K9" s="3"/>
      <c r="L9" s="3">
        <v>0.8125</v>
      </c>
      <c r="M9" s="3"/>
      <c r="N9" s="2">
        <v>2</v>
      </c>
      <c r="O9" s="2">
        <v>12</v>
      </c>
      <c r="P9" s="30">
        <f t="shared" si="0"/>
        <v>113.6</v>
      </c>
      <c r="R9" s="8"/>
      <c r="S9" s="8"/>
    </row>
    <row r="10" spans="1:19" x14ac:dyDescent="0.35">
      <c r="A10" s="1" t="s">
        <v>16</v>
      </c>
      <c r="B10" s="1" t="s">
        <v>9</v>
      </c>
      <c r="C10" s="34">
        <v>0.8125</v>
      </c>
      <c r="E10" s="3"/>
      <c r="F10" s="3"/>
      <c r="G10" s="3"/>
      <c r="H10" s="3">
        <v>0.77083333333333337</v>
      </c>
      <c r="I10" s="3"/>
      <c r="J10" s="3">
        <v>0.8125</v>
      </c>
      <c r="K10" s="3"/>
      <c r="L10" s="3"/>
      <c r="M10" s="3"/>
      <c r="N10" s="2">
        <v>3</v>
      </c>
      <c r="O10" s="2">
        <v>18</v>
      </c>
      <c r="P10" s="30">
        <f t="shared" si="0"/>
        <v>152.9</v>
      </c>
      <c r="R10" s="8"/>
      <c r="S10" s="8"/>
    </row>
    <row r="11" spans="1:19" ht="25" customHeight="1" x14ac:dyDescent="0.35">
      <c r="A11" s="51" t="s">
        <v>17</v>
      </c>
      <c r="B11" s="51" t="s">
        <v>18</v>
      </c>
      <c r="C11" s="52">
        <v>0.8125</v>
      </c>
      <c r="D11" s="53"/>
      <c r="E11" s="54"/>
      <c r="F11" s="54"/>
      <c r="G11" s="54"/>
      <c r="H11" s="54"/>
      <c r="I11" s="54"/>
      <c r="J11" s="54"/>
      <c r="K11" s="50" t="s">
        <v>73</v>
      </c>
      <c r="L11" s="54">
        <v>0.77083333333333337</v>
      </c>
      <c r="M11" s="54"/>
      <c r="N11" s="53">
        <v>3</v>
      </c>
      <c r="O11" s="53">
        <v>18</v>
      </c>
      <c r="P11" s="55">
        <f t="shared" si="0"/>
        <v>152.9</v>
      </c>
      <c r="R11" s="8"/>
      <c r="S11" s="8"/>
    </row>
    <row r="12" spans="1:19" s="8" customFormat="1" x14ac:dyDescent="0.35">
      <c r="A12" s="1" t="s">
        <v>39</v>
      </c>
      <c r="B12" s="31" t="s">
        <v>69</v>
      </c>
      <c r="C12" s="21"/>
      <c r="D12" s="2"/>
      <c r="E12" s="3">
        <v>0.8125</v>
      </c>
      <c r="F12" s="3"/>
      <c r="G12" s="3"/>
      <c r="H12" s="3">
        <v>0.8125</v>
      </c>
      <c r="I12" s="3"/>
      <c r="J12" s="26">
        <v>0.77083333333333337</v>
      </c>
      <c r="K12" s="3"/>
      <c r="L12" s="3"/>
      <c r="M12" s="3"/>
      <c r="N12" s="2">
        <v>3</v>
      </c>
      <c r="O12" s="2">
        <v>18</v>
      </c>
      <c r="P12" s="30">
        <f t="shared" si="0"/>
        <v>152.9</v>
      </c>
    </row>
    <row r="13" spans="1:19" s="8" customFormat="1" ht="25" customHeight="1" x14ac:dyDescent="0.35">
      <c r="A13" s="51" t="s">
        <v>42</v>
      </c>
      <c r="B13" s="51" t="s">
        <v>70</v>
      </c>
      <c r="C13" s="52"/>
      <c r="D13" s="53"/>
      <c r="E13" s="54">
        <v>0.77083333333333337</v>
      </c>
      <c r="F13" s="54"/>
      <c r="G13" s="54"/>
      <c r="H13" s="54"/>
      <c r="I13" s="56" t="s">
        <v>74</v>
      </c>
      <c r="J13" s="54"/>
      <c r="K13" s="54"/>
      <c r="L13" s="54"/>
      <c r="M13" s="54"/>
      <c r="N13" s="53">
        <v>2</v>
      </c>
      <c r="O13" s="53">
        <v>12</v>
      </c>
      <c r="P13" s="30">
        <f t="shared" si="0"/>
        <v>113.6</v>
      </c>
    </row>
    <row r="14" spans="1:19" s="8" customFormat="1" x14ac:dyDescent="0.35">
      <c r="A14" s="51" t="s">
        <v>4</v>
      </c>
      <c r="B14" s="1" t="s">
        <v>71</v>
      </c>
      <c r="C14" s="34">
        <v>0.77083333333333337</v>
      </c>
      <c r="D14" s="2"/>
      <c r="E14" s="3"/>
      <c r="F14" s="3"/>
      <c r="G14" s="3"/>
      <c r="H14" s="3">
        <v>0.8125</v>
      </c>
      <c r="I14" s="3"/>
      <c r="J14" s="3">
        <v>0.77083333333333337</v>
      </c>
      <c r="K14" s="3"/>
      <c r="L14" s="3"/>
      <c r="M14" s="3"/>
      <c r="N14" s="2">
        <v>3</v>
      </c>
      <c r="O14" s="2">
        <v>18</v>
      </c>
      <c r="P14" s="30">
        <f t="shared" si="0"/>
        <v>152.9</v>
      </c>
    </row>
    <row r="15" spans="1:19" s="8" customFormat="1" x14ac:dyDescent="0.35">
      <c r="A15" s="1" t="s">
        <v>36</v>
      </c>
      <c r="B15" s="1" t="s">
        <v>25</v>
      </c>
      <c r="C15" s="21"/>
      <c r="D15" s="3"/>
      <c r="E15" s="3"/>
      <c r="F15" s="26">
        <v>0.79166666666666663</v>
      </c>
      <c r="G15" s="3"/>
      <c r="H15" s="3"/>
      <c r="I15" s="3"/>
      <c r="J15" s="3"/>
      <c r="K15" s="3"/>
      <c r="L15" s="3"/>
      <c r="M15" s="3">
        <v>0.79166666666666663</v>
      </c>
      <c r="N15" s="2">
        <v>2</v>
      </c>
      <c r="O15" s="2">
        <v>12</v>
      </c>
      <c r="P15" s="30">
        <f t="shared" si="0"/>
        <v>113.6</v>
      </c>
    </row>
    <row r="16" spans="1:19" x14ac:dyDescent="0.35">
      <c r="A16" s="1" t="s">
        <v>38</v>
      </c>
      <c r="B16" t="s">
        <v>41</v>
      </c>
      <c r="C16" s="3"/>
      <c r="D16" s="3">
        <v>0.79166666666666663</v>
      </c>
      <c r="E16" s="3"/>
      <c r="F16" s="3"/>
      <c r="G16" s="3"/>
      <c r="H16" s="3"/>
      <c r="I16" s="3">
        <v>0.79166666666666663</v>
      </c>
      <c r="J16" s="3"/>
      <c r="K16" s="3"/>
      <c r="L16" s="3"/>
      <c r="M16" s="26">
        <v>0.79166666666666663</v>
      </c>
      <c r="N16" s="2">
        <v>3</v>
      </c>
      <c r="O16" s="2">
        <v>18</v>
      </c>
      <c r="P16" s="30">
        <f t="shared" si="0"/>
        <v>152.9</v>
      </c>
      <c r="R16" s="8"/>
      <c r="S16" s="8"/>
    </row>
    <row r="17" spans="1:16" s="8" customFormat="1" ht="21" x14ac:dyDescent="0.5">
      <c r="A17" s="39" t="s">
        <v>27</v>
      </c>
      <c r="B17" s="40"/>
      <c r="C17" s="42"/>
      <c r="D17" s="43"/>
      <c r="E17" s="43"/>
      <c r="F17" s="43"/>
      <c r="G17" s="43"/>
      <c r="H17" s="43"/>
      <c r="I17" s="43"/>
      <c r="J17" s="43"/>
      <c r="K17" s="43"/>
      <c r="L17" s="43"/>
      <c r="M17" s="43"/>
      <c r="N17" s="43"/>
      <c r="O17" s="43"/>
      <c r="P17" s="44"/>
    </row>
    <row r="18" spans="1:16" s="8" customFormat="1" x14ac:dyDescent="0.35">
      <c r="A18" s="11" t="s">
        <v>6</v>
      </c>
      <c r="B18" s="11" t="s">
        <v>5</v>
      </c>
      <c r="C18" s="19" t="s">
        <v>40</v>
      </c>
      <c r="D18" s="19" t="s">
        <v>43</v>
      </c>
      <c r="E18" s="19" t="s">
        <v>44</v>
      </c>
      <c r="F18" s="3"/>
      <c r="G18" s="19" t="s">
        <v>75</v>
      </c>
      <c r="H18" s="19" t="s">
        <v>46</v>
      </c>
      <c r="I18" s="18" t="s">
        <v>47</v>
      </c>
      <c r="J18" s="3"/>
      <c r="K18" s="3"/>
      <c r="L18" s="3"/>
      <c r="M18" s="3"/>
      <c r="N18" s="3" t="s">
        <v>14</v>
      </c>
      <c r="O18" s="1" t="s">
        <v>15</v>
      </c>
      <c r="P18" s="9" t="s">
        <v>24</v>
      </c>
    </row>
    <row r="19" spans="1:16" s="8" customFormat="1" x14ac:dyDescent="0.35">
      <c r="A19" s="1" t="s">
        <v>32</v>
      </c>
      <c r="B19" s="1" t="s">
        <v>28</v>
      </c>
      <c r="C19" s="34">
        <v>0.79166666666666663</v>
      </c>
      <c r="D19" s="21"/>
      <c r="E19" s="34">
        <v>0.79166666666666663</v>
      </c>
      <c r="F19" s="21"/>
      <c r="G19" s="21"/>
      <c r="H19" s="34">
        <v>0.79166666666666663</v>
      </c>
      <c r="I19" s="21"/>
      <c r="J19" s="21"/>
      <c r="K19" s="21"/>
      <c r="L19" s="21"/>
      <c r="M19" s="21"/>
      <c r="N19" s="2">
        <v>3</v>
      </c>
      <c r="O19" s="2">
        <v>18</v>
      </c>
      <c r="P19" s="30">
        <f>35+(2*O19)+(30*N19)</f>
        <v>161</v>
      </c>
    </row>
    <row r="20" spans="1:16" s="8" customFormat="1" x14ac:dyDescent="0.35">
      <c r="A20" s="1" t="s">
        <v>33</v>
      </c>
      <c r="B20" s="1" t="s">
        <v>62</v>
      </c>
      <c r="C20" s="21"/>
      <c r="D20" s="34">
        <v>0.79166666666666663</v>
      </c>
      <c r="E20" s="21"/>
      <c r="F20" s="21"/>
      <c r="G20" s="21"/>
      <c r="H20" s="21"/>
      <c r="I20" s="26">
        <v>0.79166666666666663</v>
      </c>
      <c r="J20" s="21"/>
      <c r="K20" s="21"/>
      <c r="L20" s="21"/>
      <c r="M20" s="21"/>
      <c r="N20" s="2">
        <v>2</v>
      </c>
      <c r="O20" s="2">
        <v>12</v>
      </c>
      <c r="P20" s="30">
        <f t="shared" ref="P20:P22" si="1">35+(2*O20)+(30*N20)</f>
        <v>119</v>
      </c>
    </row>
    <row r="21" spans="1:16" s="8" customFormat="1" x14ac:dyDescent="0.35">
      <c r="A21" s="1" t="s">
        <v>52</v>
      </c>
      <c r="B21" s="1" t="s">
        <v>63</v>
      </c>
      <c r="C21" s="21"/>
      <c r="D21" s="26">
        <v>0.79166666666666663</v>
      </c>
      <c r="E21" s="21"/>
      <c r="F21" s="21"/>
      <c r="G21" s="21"/>
      <c r="H21" s="21"/>
      <c r="I21" s="34">
        <v>0.79166666666666663</v>
      </c>
      <c r="J21" s="21"/>
      <c r="K21" s="21"/>
      <c r="L21" s="21"/>
      <c r="M21" s="21"/>
      <c r="N21" s="2">
        <v>2</v>
      </c>
      <c r="O21" s="2">
        <v>12</v>
      </c>
      <c r="P21" s="30">
        <f t="shared" si="1"/>
        <v>119</v>
      </c>
    </row>
    <row r="22" spans="1:16" s="8" customFormat="1" ht="25" customHeight="1" x14ac:dyDescent="0.35">
      <c r="A22" s="51" t="s">
        <v>53</v>
      </c>
      <c r="B22" s="51" t="s">
        <v>64</v>
      </c>
      <c r="C22" s="52">
        <v>0.79166666666666663</v>
      </c>
      <c r="D22" s="53"/>
      <c r="E22" s="54"/>
      <c r="F22" s="54"/>
      <c r="G22" s="50" t="s">
        <v>78</v>
      </c>
      <c r="H22" s="54">
        <v>0.79166666666666663</v>
      </c>
      <c r="I22" s="56"/>
      <c r="J22" s="54"/>
      <c r="K22" s="54"/>
      <c r="L22" s="54"/>
      <c r="M22" s="54"/>
      <c r="N22" s="53">
        <v>3</v>
      </c>
      <c r="O22" s="53">
        <v>18</v>
      </c>
      <c r="P22" s="30">
        <f t="shared" si="1"/>
        <v>161</v>
      </c>
    </row>
    <row r="23" spans="1:16" x14ac:dyDescent="0.35">
      <c r="A23" s="1"/>
      <c r="B23" s="1" t="s">
        <v>8</v>
      </c>
      <c r="C23" s="21">
        <v>6</v>
      </c>
      <c r="D23" s="2">
        <v>3</v>
      </c>
      <c r="E23" s="2">
        <v>6</v>
      </c>
      <c r="F23" s="2">
        <v>1</v>
      </c>
      <c r="G23" s="2">
        <v>1</v>
      </c>
      <c r="H23" s="2">
        <v>6</v>
      </c>
      <c r="I23" s="2">
        <v>4</v>
      </c>
      <c r="J23" s="2">
        <v>4</v>
      </c>
      <c r="K23" s="2">
        <v>1</v>
      </c>
      <c r="L23" s="2">
        <v>4</v>
      </c>
      <c r="M23" s="2">
        <v>2</v>
      </c>
      <c r="N23" s="2"/>
      <c r="O23" s="2"/>
      <c r="P23" s="28"/>
    </row>
    <row r="24" spans="1:16" x14ac:dyDescent="0.35">
      <c r="D24" s="4"/>
      <c r="E24" s="4"/>
      <c r="F24" s="4"/>
      <c r="G24" s="4"/>
      <c r="H24" s="4"/>
      <c r="I24" s="4"/>
      <c r="J24" s="4"/>
      <c r="K24" s="4"/>
      <c r="L24" s="4"/>
      <c r="M24" s="4"/>
      <c r="P24" s="8"/>
    </row>
    <row r="25" spans="1:16" ht="28.5" x14ac:dyDescent="0.65">
      <c r="A25" s="25" t="s">
        <v>11</v>
      </c>
    </row>
    <row r="27" spans="1:16" s="8" customFormat="1" ht="21" x14ac:dyDescent="0.5">
      <c r="A27" s="39" t="s">
        <v>27</v>
      </c>
      <c r="B27" s="40"/>
      <c r="C27" s="42"/>
      <c r="D27" s="43"/>
      <c r="E27" s="43"/>
      <c r="F27" s="43"/>
      <c r="G27" s="43"/>
      <c r="H27" s="43"/>
      <c r="I27" s="43"/>
      <c r="J27" s="43"/>
      <c r="K27" s="43"/>
      <c r="L27" s="43"/>
      <c r="M27" s="43"/>
      <c r="N27" s="43"/>
      <c r="O27" s="43"/>
      <c r="P27" s="44"/>
    </row>
    <row r="28" spans="1:16" s="8" customFormat="1" x14ac:dyDescent="0.35">
      <c r="A28" s="11" t="s">
        <v>6</v>
      </c>
      <c r="B28" s="11" t="s">
        <v>5</v>
      </c>
      <c r="C28" s="19" t="s">
        <v>54</v>
      </c>
      <c r="D28" s="19" t="s">
        <v>58</v>
      </c>
      <c r="E28" s="19" t="s">
        <v>59</v>
      </c>
      <c r="F28" s="12"/>
      <c r="G28" s="12"/>
      <c r="H28" s="19" t="s">
        <v>60</v>
      </c>
      <c r="I28" s="19" t="s">
        <v>61</v>
      </c>
      <c r="J28" s="3"/>
      <c r="K28" s="3"/>
      <c r="L28" s="3"/>
      <c r="M28" s="3"/>
      <c r="N28" s="2" t="s">
        <v>14</v>
      </c>
      <c r="O28" s="2" t="s">
        <v>15</v>
      </c>
      <c r="P28" s="10" t="s">
        <v>24</v>
      </c>
    </row>
    <row r="29" spans="1:16" s="8" customFormat="1" x14ac:dyDescent="0.35">
      <c r="A29" s="27" t="s">
        <v>34</v>
      </c>
      <c r="B29" s="1" t="s">
        <v>28</v>
      </c>
      <c r="C29" s="21"/>
      <c r="D29" s="26">
        <v>0.54166666666666663</v>
      </c>
      <c r="E29" s="21"/>
      <c r="F29" s="21"/>
      <c r="G29" s="21"/>
      <c r="H29" s="21"/>
      <c r="I29" s="34">
        <v>0.5</v>
      </c>
      <c r="J29" s="21"/>
      <c r="K29" s="21"/>
      <c r="L29" s="21"/>
      <c r="M29" s="21"/>
      <c r="N29" s="2">
        <v>2</v>
      </c>
      <c r="O29" s="2">
        <v>12</v>
      </c>
      <c r="P29" s="30">
        <f>35+(2*O29)+(35*N29)</f>
        <v>129</v>
      </c>
    </row>
    <row r="30" spans="1:16" s="8" customFormat="1" x14ac:dyDescent="0.35">
      <c r="A30" s="27" t="s">
        <v>35</v>
      </c>
      <c r="B30" s="1" t="s">
        <v>13</v>
      </c>
      <c r="C30" s="26">
        <v>0.45833333333333331</v>
      </c>
      <c r="D30" s="21"/>
      <c r="E30" s="34">
        <v>0.58333333333333337</v>
      </c>
      <c r="F30" s="21"/>
      <c r="G30" s="21"/>
      <c r="H30" s="34">
        <v>0.54166666666666663</v>
      </c>
      <c r="I30" s="21"/>
      <c r="J30" s="21"/>
      <c r="K30" s="21"/>
      <c r="L30" s="21"/>
      <c r="M30" s="21"/>
      <c r="N30" s="2">
        <v>3</v>
      </c>
      <c r="O30" s="2">
        <v>18</v>
      </c>
      <c r="P30" s="30">
        <f t="shared" ref="P30:P33" si="2">35+(2*O30)+(35*N30)</f>
        <v>176</v>
      </c>
    </row>
    <row r="31" spans="1:16" s="8" customFormat="1" x14ac:dyDescent="0.35">
      <c r="A31" s="27" t="s">
        <v>55</v>
      </c>
      <c r="B31" s="1" t="s">
        <v>66</v>
      </c>
      <c r="C31" s="34">
        <v>0.5</v>
      </c>
      <c r="D31" s="21"/>
      <c r="E31" s="26">
        <v>0.45833333333333331</v>
      </c>
      <c r="F31" s="21"/>
      <c r="G31" s="21"/>
      <c r="H31" s="21"/>
      <c r="I31" s="34">
        <v>0.58333333333333337</v>
      </c>
      <c r="J31" s="21"/>
      <c r="K31" s="21"/>
      <c r="L31" s="21"/>
      <c r="M31" s="21"/>
      <c r="N31" s="2">
        <v>3</v>
      </c>
      <c r="O31" s="2">
        <v>18</v>
      </c>
      <c r="P31" s="30">
        <f t="shared" si="2"/>
        <v>176</v>
      </c>
    </row>
    <row r="32" spans="1:16" s="8" customFormat="1" x14ac:dyDescent="0.35">
      <c r="A32" s="27" t="s">
        <v>56</v>
      </c>
      <c r="B32" s="1" t="s">
        <v>67</v>
      </c>
      <c r="C32" s="34">
        <v>0.58333333333333337</v>
      </c>
      <c r="D32" s="21"/>
      <c r="E32" s="34">
        <v>0.5</v>
      </c>
      <c r="F32" s="21"/>
      <c r="G32" s="21"/>
      <c r="H32" s="21"/>
      <c r="I32" s="26">
        <v>0.45833333333333331</v>
      </c>
      <c r="J32" s="21"/>
      <c r="K32" s="21"/>
      <c r="L32" s="21"/>
      <c r="M32" s="21"/>
      <c r="N32" s="2">
        <v>3</v>
      </c>
      <c r="O32" s="2">
        <v>18</v>
      </c>
      <c r="P32" s="30">
        <f t="shared" si="2"/>
        <v>176</v>
      </c>
    </row>
    <row r="33" spans="1:16" s="8" customFormat="1" x14ac:dyDescent="0.35">
      <c r="A33" s="27" t="s">
        <v>57</v>
      </c>
      <c r="B33" s="1" t="s">
        <v>65</v>
      </c>
      <c r="C33" s="21"/>
      <c r="D33" s="34">
        <v>0.54166666666666663</v>
      </c>
      <c r="E33" s="21"/>
      <c r="F33" s="21"/>
      <c r="G33" s="21"/>
      <c r="H33" s="26">
        <v>0.54166666666666663</v>
      </c>
      <c r="I33" s="21"/>
      <c r="J33" s="21"/>
      <c r="K33" s="21"/>
      <c r="L33" s="21"/>
      <c r="M33" s="21"/>
      <c r="N33" s="2">
        <v>2</v>
      </c>
      <c r="O33" s="2">
        <v>12</v>
      </c>
      <c r="P33" s="30">
        <f t="shared" si="2"/>
        <v>129</v>
      </c>
    </row>
    <row r="34" spans="1:16" x14ac:dyDescent="0.35">
      <c r="A34" s="1"/>
      <c r="B34" s="1" t="s">
        <v>8</v>
      </c>
      <c r="C34" s="2">
        <v>3</v>
      </c>
      <c r="D34" s="2">
        <v>2</v>
      </c>
      <c r="E34" s="2">
        <v>3</v>
      </c>
      <c r="F34" s="2">
        <v>0</v>
      </c>
      <c r="G34" s="2">
        <v>0</v>
      </c>
      <c r="H34" s="2">
        <v>2</v>
      </c>
      <c r="I34" s="2">
        <v>3</v>
      </c>
      <c r="J34" s="2">
        <v>0</v>
      </c>
      <c r="K34" s="2">
        <v>0</v>
      </c>
      <c r="L34" s="2">
        <v>0</v>
      </c>
      <c r="M34" s="2">
        <v>0</v>
      </c>
      <c r="N34" s="2"/>
      <c r="O34" s="2"/>
      <c r="P34" s="29">
        <f>SUM(P6:P16)+SUM(P19:P22)+SUM(P29:P33)</f>
        <v>2810.7</v>
      </c>
    </row>
    <row r="35" spans="1:16" x14ac:dyDescent="0.35">
      <c r="A35" s="6"/>
      <c r="B35" s="6"/>
      <c r="D35" s="6"/>
      <c r="E35" s="6"/>
      <c r="F35" s="6"/>
      <c r="G35" s="6"/>
      <c r="H35" s="6"/>
      <c r="I35" s="6"/>
      <c r="J35" s="6"/>
      <c r="K35" s="6"/>
      <c r="L35" s="6"/>
      <c r="M35" s="6"/>
      <c r="N35" s="5"/>
    </row>
    <row r="36" spans="1:16" ht="27.5" customHeight="1" x14ac:dyDescent="0.35">
      <c r="A36" s="58" t="s">
        <v>20</v>
      </c>
      <c r="B36" s="41" t="s">
        <v>37</v>
      </c>
      <c r="C36" s="41"/>
      <c r="D36" s="41"/>
      <c r="E36" s="41"/>
      <c r="F36" s="41"/>
      <c r="G36" s="41"/>
      <c r="H36" s="41"/>
      <c r="I36" s="41"/>
      <c r="J36" s="41"/>
      <c r="K36" s="41"/>
      <c r="L36" s="41"/>
      <c r="M36" s="41"/>
      <c r="N36" s="36"/>
      <c r="O36" s="36"/>
      <c r="P36" s="36"/>
    </row>
    <row r="37" spans="1:16" x14ac:dyDescent="0.35">
      <c r="A37" s="8"/>
      <c r="B37" s="6"/>
      <c r="D37" s="6"/>
      <c r="E37" s="6"/>
      <c r="F37" s="6"/>
      <c r="G37" s="6"/>
      <c r="H37" s="6"/>
      <c r="I37" s="6"/>
      <c r="J37" s="6"/>
      <c r="K37" s="6"/>
      <c r="L37" s="6"/>
      <c r="M37" s="6"/>
    </row>
    <row r="38" spans="1:16" x14ac:dyDescent="0.35">
      <c r="A38" s="59" t="s">
        <v>76</v>
      </c>
      <c r="B38" s="57" t="s">
        <v>77</v>
      </c>
      <c r="C38" s="57"/>
      <c r="D38" s="57"/>
      <c r="E38" s="57"/>
      <c r="F38" s="57"/>
      <c r="G38" s="57"/>
      <c r="H38" s="57"/>
      <c r="I38" s="57"/>
      <c r="J38" s="57"/>
      <c r="K38" s="57"/>
      <c r="L38" s="57"/>
      <c r="M38" s="57"/>
      <c r="N38" s="57"/>
      <c r="O38" s="57"/>
      <c r="P38" s="57"/>
    </row>
    <row r="39" spans="1:16" s="8" customFormat="1" x14ac:dyDescent="0.35"/>
    <row r="40" spans="1:16" ht="42.5" customHeight="1" x14ac:dyDescent="0.35">
      <c r="A40" s="48" t="s">
        <v>72</v>
      </c>
      <c r="B40" s="48"/>
      <c r="C40" s="48"/>
      <c r="D40" s="48"/>
      <c r="E40" s="48"/>
      <c r="F40" s="48"/>
      <c r="G40" s="48"/>
      <c r="H40" s="48"/>
      <c r="I40" s="48"/>
      <c r="J40" s="48"/>
      <c r="K40" s="48"/>
      <c r="L40" s="48"/>
      <c r="M40" s="48"/>
      <c r="N40" s="49"/>
      <c r="O40" s="49"/>
      <c r="P40" s="49"/>
    </row>
    <row r="41" spans="1:16" x14ac:dyDescent="0.35">
      <c r="A41" s="6"/>
      <c r="B41" s="6"/>
      <c r="D41" s="6"/>
      <c r="E41" s="6"/>
      <c r="F41" s="6"/>
      <c r="G41" s="6"/>
      <c r="H41" s="6"/>
      <c r="I41" s="6"/>
      <c r="J41" s="6"/>
      <c r="K41" s="6"/>
      <c r="L41" s="6"/>
      <c r="M41" s="6"/>
    </row>
    <row r="42" spans="1:16" x14ac:dyDescent="0.35">
      <c r="A42" s="7" t="s">
        <v>21</v>
      </c>
      <c r="B42" s="6"/>
      <c r="D42" s="6"/>
      <c r="E42" s="6"/>
      <c r="F42" s="6"/>
      <c r="G42" s="6"/>
      <c r="H42" s="6"/>
      <c r="I42" s="6"/>
      <c r="J42" s="6"/>
      <c r="K42" s="6"/>
      <c r="L42" s="6"/>
      <c r="M42" s="6"/>
    </row>
    <row r="43" spans="1:16" x14ac:dyDescent="0.35">
      <c r="A43" s="35" t="s">
        <v>22</v>
      </c>
      <c r="B43" s="36"/>
      <c r="C43" s="36"/>
      <c r="D43" s="36"/>
      <c r="E43" s="36"/>
      <c r="F43" s="36"/>
      <c r="G43" s="36"/>
      <c r="H43" s="36"/>
      <c r="I43" s="36"/>
      <c r="J43" s="36"/>
      <c r="K43" s="36"/>
      <c r="L43" s="36"/>
      <c r="M43" s="36"/>
      <c r="N43" s="36"/>
      <c r="O43" s="36"/>
      <c r="P43" s="36"/>
    </row>
    <row r="44" spans="1:16" x14ac:dyDescent="0.35">
      <c r="A44" s="35" t="s">
        <v>23</v>
      </c>
      <c r="B44" s="36"/>
      <c r="C44" s="36"/>
      <c r="D44" s="36"/>
      <c r="E44" s="36"/>
      <c r="F44" s="36"/>
      <c r="G44" s="36"/>
      <c r="H44" s="36"/>
      <c r="I44" s="36"/>
      <c r="J44" s="36"/>
      <c r="K44" s="36"/>
      <c r="L44" s="36"/>
      <c r="M44" s="36"/>
    </row>
    <row r="48" spans="1:16" x14ac:dyDescent="0.35">
      <c r="A48" s="8"/>
      <c r="B48" s="8"/>
      <c r="D48" s="22"/>
    </row>
    <row r="49" spans="1:8" x14ac:dyDescent="0.35">
      <c r="A49" s="8"/>
      <c r="B49" s="8"/>
      <c r="D49" s="22"/>
    </row>
    <row r="50" spans="1:8" x14ac:dyDescent="0.35">
      <c r="A50" s="8"/>
      <c r="B50" s="8"/>
      <c r="D50" s="22"/>
      <c r="E50" s="33"/>
      <c r="H50" s="33"/>
    </row>
    <row r="51" spans="1:8" x14ac:dyDescent="0.35">
      <c r="A51" s="8"/>
      <c r="B51" s="8"/>
      <c r="D51" s="22"/>
      <c r="E51" s="33"/>
      <c r="H51" s="33"/>
    </row>
    <row r="52" spans="1:8" x14ac:dyDescent="0.35">
      <c r="A52" s="8"/>
      <c r="B52" s="8"/>
      <c r="D52" s="22"/>
    </row>
    <row r="53" spans="1:8" x14ac:dyDescent="0.35">
      <c r="F53" s="32"/>
      <c r="G53" s="32"/>
    </row>
    <row r="55" spans="1:8" x14ac:dyDescent="0.35">
      <c r="F55" s="32"/>
      <c r="G55" s="32"/>
    </row>
    <row r="57" spans="1:8" x14ac:dyDescent="0.35">
      <c r="F57" s="32"/>
      <c r="G57" s="32"/>
    </row>
  </sheetData>
  <mergeCells count="10">
    <mergeCell ref="A44:M44"/>
    <mergeCell ref="A4:B4"/>
    <mergeCell ref="A17:B17"/>
    <mergeCell ref="A27:B27"/>
    <mergeCell ref="B36:P36"/>
    <mergeCell ref="A43:P43"/>
    <mergeCell ref="C17:P17"/>
    <mergeCell ref="C4:P4"/>
    <mergeCell ref="C27:P27"/>
    <mergeCell ref="A40:P4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Smets</dc:creator>
  <cp:lastModifiedBy>Erik Smets</cp:lastModifiedBy>
  <cp:lastPrinted>2020-03-10T11:03:38Z</cp:lastPrinted>
  <dcterms:created xsi:type="dcterms:W3CDTF">2019-08-19T11:11:51Z</dcterms:created>
  <dcterms:modified xsi:type="dcterms:W3CDTF">2024-03-17T13:33:38Z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6a2fad9-126f-43f1-a0a4-9c907561022c_Enabled">
    <vt:lpwstr>true</vt:lpwstr>
  </property>
  <property fmtid="{D5CDD505-2E9C-101B-9397-08002B2CF9AE}" pid="3" name="MSIP_Label_f6a2fad9-126f-43f1-a0a4-9c907561022c_SetDate">
    <vt:lpwstr>2022-03-03T11:00:33Z</vt:lpwstr>
  </property>
  <property fmtid="{D5CDD505-2E9C-101B-9397-08002B2CF9AE}" pid="4" name="MSIP_Label_f6a2fad9-126f-43f1-a0a4-9c907561022c_Method">
    <vt:lpwstr>Privileged</vt:lpwstr>
  </property>
  <property fmtid="{D5CDD505-2E9C-101B-9397-08002B2CF9AE}" pid="5" name="MSIP_Label_f6a2fad9-126f-43f1-a0a4-9c907561022c_Name">
    <vt:lpwstr>Non-Business</vt:lpwstr>
  </property>
  <property fmtid="{D5CDD505-2E9C-101B-9397-08002B2CF9AE}" pid="6" name="MSIP_Label_f6a2fad9-126f-43f1-a0a4-9c907561022c_SiteId">
    <vt:lpwstr>af73baa8-f594-4eb2-a39d-93e96cad61fc</vt:lpwstr>
  </property>
  <property fmtid="{D5CDD505-2E9C-101B-9397-08002B2CF9AE}" pid="7" name="MSIP_Label_f6a2fad9-126f-43f1-a0a4-9c907561022c_ActionId">
    <vt:lpwstr>4192c9ec-630c-4413-ba17-117865309e50</vt:lpwstr>
  </property>
  <property fmtid="{D5CDD505-2E9C-101B-9397-08002B2CF9AE}" pid="8" name="MSIP_Label_f6a2fad9-126f-43f1-a0a4-9c907561022c_ContentBits">
    <vt:lpwstr>0</vt:lpwstr>
  </property>
</Properties>
</file>